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oss-z\共有\ALL\00 料金表・申込書\2025.09料金改定\"/>
    </mc:Choice>
  </mc:AlternateContent>
  <xr:revisionPtr revIDLastSave="0" documentId="14_{C9D2CE51-7E59-4E22-A67E-E2CF8519CB5E}" xr6:coauthVersionLast="47" xr6:coauthVersionMax="47" xr10:uidLastSave="{00000000-0000-0000-0000-000000000000}"/>
  <bookViews>
    <workbookView xWindow="3510" yWindow="1380" windowWidth="21600" windowHeight="12645" xr2:uid="{9D0865C2-09CB-48B7-B88C-6641F58D0EAE}"/>
  </bookViews>
  <sheets>
    <sheet name="計算式あり" sheetId="1" r:id="rId1"/>
    <sheet name="計算式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22" i="1"/>
  <c r="F44" i="1"/>
  <c r="F39" i="1"/>
  <c r="F37" i="1"/>
  <c r="F35" i="1"/>
  <c r="F34" i="1"/>
  <c r="F32" i="1"/>
  <c r="F31" i="1"/>
  <c r="F30" i="1"/>
  <c r="F29" i="1"/>
  <c r="F28" i="1"/>
  <c r="F26" i="1"/>
  <c r="F25" i="1"/>
  <c r="F24" i="1"/>
  <c r="F21" i="1"/>
  <c r="F20" i="1"/>
  <c r="F19" i="1"/>
  <c r="F18" i="1"/>
  <c r="F17" i="1"/>
  <c r="F15" i="1"/>
  <c r="F14" i="1"/>
  <c r="F13" i="1"/>
  <c r="F12" i="1"/>
  <c r="F10" i="1"/>
  <c r="F9" i="1"/>
  <c r="A35" i="2"/>
  <c r="A29" i="2"/>
  <c r="A30" i="2" s="1"/>
  <c r="A31" i="2" s="1"/>
  <c r="A25" i="2"/>
  <c r="A26" i="2" s="1"/>
  <c r="A19" i="2"/>
  <c r="A20" i="2" s="1"/>
  <c r="A21" i="2" s="1"/>
  <c r="A22" i="2" s="1"/>
  <c r="A18" i="2"/>
  <c r="A13" i="2"/>
  <c r="A14" i="2" s="1"/>
  <c r="A15" i="2" s="1"/>
  <c r="A11" i="2"/>
  <c r="A16" i="2" s="1"/>
  <c r="A23" i="2" s="1"/>
  <c r="A27" i="2" s="1"/>
  <c r="A33" i="2" s="1"/>
  <c r="A36" i="2" s="1"/>
  <c r="A10" i="2"/>
  <c r="A35" i="1"/>
  <c r="A29" i="1"/>
  <c r="A30" i="1" s="1"/>
  <c r="A31" i="1" s="1"/>
  <c r="A25" i="1"/>
  <c r="A26" i="1" s="1"/>
  <c r="A18" i="1"/>
  <c r="A19" i="1" s="1"/>
  <c r="A20" i="1" s="1"/>
  <c r="A21" i="1" s="1"/>
  <c r="A22" i="1" s="1"/>
  <c r="A13" i="1"/>
  <c r="A14" i="1" s="1"/>
  <c r="A15" i="1" s="1"/>
  <c r="A11" i="1"/>
  <c r="A16" i="1" s="1"/>
  <c r="A23" i="1" s="1"/>
  <c r="A27" i="1" s="1"/>
  <c r="A33" i="1" s="1"/>
  <c r="A36" i="1" s="1"/>
  <c r="A10" i="1"/>
  <c r="F46" i="1" l="1"/>
</calcChain>
</file>

<file path=xl/sharedStrings.xml><?xml version="1.0" encoding="utf-8"?>
<sst xmlns="http://schemas.openxmlformats.org/spreadsheetml/2006/main" count="146" uniqueCount="82">
  <si>
    <t>No.</t>
    <phoneticPr fontId="6"/>
  </si>
  <si>
    <t>ホール備品</t>
    <rPh sb="3" eb="5">
      <t>ビヒン</t>
    </rPh>
    <phoneticPr fontId="6"/>
  </si>
  <si>
    <t>料金
時間帯単価</t>
    <rPh sb="0" eb="2">
      <t>リョウキン</t>
    </rPh>
    <rPh sb="3" eb="6">
      <t>ジカンタイ</t>
    </rPh>
    <rPh sb="6" eb="8">
      <t>タンカ</t>
    </rPh>
    <phoneticPr fontId="6"/>
  </si>
  <si>
    <t>保有数</t>
    <rPh sb="0" eb="2">
      <t>ホユウ</t>
    </rPh>
    <rPh sb="2" eb="3">
      <t>スウ</t>
    </rPh>
    <phoneticPr fontId="6"/>
  </si>
  <si>
    <t>備考</t>
    <rPh sb="0" eb="2">
      <t>ビコウ</t>
    </rPh>
    <phoneticPr fontId="6"/>
  </si>
  <si>
    <t>ステージピアノ</t>
    <phoneticPr fontId="6"/>
  </si>
  <si>
    <t>コンサートピアノ CF6</t>
    <phoneticPr fontId="6"/>
  </si>
  <si>
    <t>演奏者用椅子（背無し椅子またはトムソン椅子）を含みます。</t>
    <rPh sb="0" eb="4">
      <t>エンソウシャヨウ</t>
    </rPh>
    <rPh sb="4" eb="6">
      <t>イス</t>
    </rPh>
    <rPh sb="7" eb="8">
      <t>セ</t>
    </rPh>
    <rPh sb="8" eb="9">
      <t>ナ</t>
    </rPh>
    <rPh sb="10" eb="12">
      <t>イス</t>
    </rPh>
    <rPh sb="19" eb="21">
      <t>イス</t>
    </rPh>
    <rPh sb="23" eb="24">
      <t>フク</t>
    </rPh>
    <phoneticPr fontId="6"/>
  </si>
  <si>
    <t>ピアノ調律（出張費を含みます。）</t>
    <rPh sb="3" eb="5">
      <t>チョウリツ</t>
    </rPh>
    <phoneticPr fontId="6"/>
  </si>
  <si>
    <t>演奏用備品</t>
    <rPh sb="0" eb="3">
      <t>エンソウヨウ</t>
    </rPh>
    <rPh sb="3" eb="5">
      <t>ビヒン</t>
    </rPh>
    <phoneticPr fontId="6"/>
  </si>
  <si>
    <t>指揮者台・指揮者用譜面台</t>
    <rPh sb="0" eb="3">
      <t>シキシャ</t>
    </rPh>
    <rPh sb="3" eb="4">
      <t>ダイ</t>
    </rPh>
    <rPh sb="5" eb="8">
      <t>シキシャ</t>
    </rPh>
    <rPh sb="8" eb="9">
      <t>ヨウ</t>
    </rPh>
    <rPh sb="9" eb="11">
      <t>フメン</t>
    </rPh>
    <rPh sb="11" eb="12">
      <t>ダイ</t>
    </rPh>
    <phoneticPr fontId="6"/>
  </si>
  <si>
    <t>演奏者用譜面台</t>
    <rPh sb="0" eb="4">
      <t>エンソウシャヨウ</t>
    </rPh>
    <rPh sb="4" eb="6">
      <t>フメン</t>
    </rPh>
    <rPh sb="6" eb="7">
      <t>ダイ</t>
    </rPh>
    <phoneticPr fontId="6"/>
  </si>
  <si>
    <t>ピアノ用背無し椅子</t>
    <rPh sb="3" eb="4">
      <t>ヨウ</t>
    </rPh>
    <rPh sb="4" eb="5">
      <t>セ</t>
    </rPh>
    <rPh sb="5" eb="6">
      <t>ナ</t>
    </rPh>
    <rPh sb="7" eb="9">
      <t>イス</t>
    </rPh>
    <phoneticPr fontId="6"/>
  </si>
  <si>
    <t>チェロ・ピアノ用高低調節椅子（トムソン椅子）</t>
    <rPh sb="7" eb="8">
      <t>ヨウ</t>
    </rPh>
    <rPh sb="8" eb="10">
      <t>コウテイ</t>
    </rPh>
    <rPh sb="10" eb="12">
      <t>チョウセツ</t>
    </rPh>
    <rPh sb="12" eb="14">
      <t>イス</t>
    </rPh>
    <rPh sb="19" eb="21">
      <t>イス</t>
    </rPh>
    <phoneticPr fontId="6"/>
  </si>
  <si>
    <t>セミナー・トークショー・バンケット用備品</t>
    <rPh sb="17" eb="18">
      <t>ヨウ</t>
    </rPh>
    <rPh sb="18" eb="20">
      <t>ビヒン</t>
    </rPh>
    <phoneticPr fontId="6"/>
  </si>
  <si>
    <t>演台・司会者台セット</t>
    <rPh sb="0" eb="2">
      <t>エンダイ</t>
    </rPh>
    <rPh sb="3" eb="6">
      <t>シカイシャ</t>
    </rPh>
    <rPh sb="6" eb="7">
      <t>ダイ</t>
    </rPh>
    <phoneticPr fontId="6"/>
  </si>
  <si>
    <t>トークショー用高椅子</t>
    <rPh sb="6" eb="7">
      <t>ヨウ</t>
    </rPh>
    <rPh sb="7" eb="8">
      <t>タカ</t>
    </rPh>
    <rPh sb="8" eb="10">
      <t>イス</t>
    </rPh>
    <phoneticPr fontId="6"/>
  </si>
  <si>
    <t>ホワイトボード</t>
    <phoneticPr fontId="6"/>
  </si>
  <si>
    <t>インターネット（LAN）</t>
    <phoneticPr fontId="6"/>
  </si>
  <si>
    <t>セミナー・講演会・会議などの利用の場合はホール利用料に含みます。</t>
    <rPh sb="17" eb="19">
      <t>バアイ</t>
    </rPh>
    <rPh sb="23" eb="26">
      <t>リヨウリョウ</t>
    </rPh>
    <rPh sb="27" eb="28">
      <t>フク</t>
    </rPh>
    <phoneticPr fontId="6"/>
  </si>
  <si>
    <t>PC（ノートパソコン）</t>
    <phoneticPr fontId="6"/>
  </si>
  <si>
    <t>ホール環境事前確認作業</t>
    <rPh sb="3" eb="5">
      <t>カンキョウ</t>
    </rPh>
    <rPh sb="5" eb="7">
      <t>ジゼン</t>
    </rPh>
    <rPh sb="7" eb="9">
      <t>カクニン</t>
    </rPh>
    <rPh sb="9" eb="11">
      <t>サギョウ</t>
    </rPh>
    <phoneticPr fontId="6"/>
  </si>
  <si>
    <t>ホールの備品（映像・音響・ネット設備など）を使ってのWeb配信等のリハーサル使用。</t>
    <rPh sb="31" eb="32">
      <t>ナド</t>
    </rPh>
    <rPh sb="38" eb="40">
      <t>シヨウ</t>
    </rPh>
    <phoneticPr fontId="4"/>
  </si>
  <si>
    <t>映像機器</t>
    <rPh sb="0" eb="2">
      <t>エイゾウ</t>
    </rPh>
    <rPh sb="2" eb="4">
      <t>キキ</t>
    </rPh>
    <phoneticPr fontId="6"/>
  </si>
  <si>
    <t>映像機器一式</t>
    <rPh sb="0" eb="2">
      <t>エイゾウ</t>
    </rPh>
    <rPh sb="2" eb="4">
      <t>キキ</t>
    </rPh>
    <rPh sb="4" eb="6">
      <t>イッシキ</t>
    </rPh>
    <phoneticPr fontId="6"/>
  </si>
  <si>
    <t>映像コンソール一式＋プロジェクター、センターカメラ、各室モニター画面</t>
    <rPh sb="0" eb="2">
      <t>エイゾウ</t>
    </rPh>
    <rPh sb="7" eb="9">
      <t>イッシキ</t>
    </rPh>
    <rPh sb="26" eb="28">
      <t>カクシツ</t>
    </rPh>
    <rPh sb="32" eb="34">
      <t>ガメン</t>
    </rPh>
    <phoneticPr fontId="6"/>
  </si>
  <si>
    <t>映像モニタースクリーン</t>
    <rPh sb="0" eb="2">
      <t>エイゾウ</t>
    </rPh>
    <phoneticPr fontId="6"/>
  </si>
  <si>
    <t>200インチ大型スクリーン</t>
    <rPh sb="6" eb="8">
      <t>オオガタ</t>
    </rPh>
    <phoneticPr fontId="6"/>
  </si>
  <si>
    <t>BD（ブルーレイ・ディスク）</t>
    <phoneticPr fontId="6"/>
  </si>
  <si>
    <t>ステージを録画してお持ち帰りできるサービス。映像機器・音響機器一式のご利用が必要です。</t>
    <rPh sb="5" eb="7">
      <t>ロクガ</t>
    </rPh>
    <rPh sb="10" eb="11">
      <t>モ</t>
    </rPh>
    <rPh sb="12" eb="13">
      <t>カエ</t>
    </rPh>
    <rPh sb="22" eb="24">
      <t>エイゾウ</t>
    </rPh>
    <rPh sb="24" eb="26">
      <t>キキ</t>
    </rPh>
    <rPh sb="27" eb="29">
      <t>オンキョウ</t>
    </rPh>
    <rPh sb="29" eb="31">
      <t>キキ</t>
    </rPh>
    <rPh sb="31" eb="33">
      <t>イッシキ</t>
    </rPh>
    <rPh sb="35" eb="37">
      <t>リヨウ</t>
    </rPh>
    <rPh sb="38" eb="40">
      <t>ヒツヨウ</t>
    </rPh>
    <phoneticPr fontId="6"/>
  </si>
  <si>
    <t>音響機器</t>
    <phoneticPr fontId="6"/>
  </si>
  <si>
    <t>操作卓 ・ ハウススピーカ ・ FBスピーカ ・ デッキ類 ・ マイク1本</t>
    <rPh sb="0" eb="3">
      <t>ソウサタク</t>
    </rPh>
    <rPh sb="28" eb="29">
      <t>ルイ</t>
    </rPh>
    <rPh sb="36" eb="37">
      <t>ポン</t>
    </rPh>
    <phoneticPr fontId="4"/>
  </si>
  <si>
    <t>マイク</t>
  </si>
  <si>
    <t>スタンド付き</t>
    <rPh sb="4" eb="5">
      <t>ツ</t>
    </rPh>
    <phoneticPr fontId="4"/>
  </si>
  <si>
    <t>移動式スピーカー（フットモニター）一式</t>
    <rPh sb="0" eb="2">
      <t>イドウ</t>
    </rPh>
    <rPh sb="2" eb="3">
      <t>シキ</t>
    </rPh>
    <rPh sb="17" eb="19">
      <t>イッシキ</t>
    </rPh>
    <phoneticPr fontId="6"/>
  </si>
  <si>
    <t>2個で1セット</t>
    <rPh sb="1" eb="2">
      <t>コ</t>
    </rPh>
    <phoneticPr fontId="6"/>
  </si>
  <si>
    <t>音響音源提供</t>
    <rPh sb="0" eb="2">
      <t>オンキョウ</t>
    </rPh>
    <rPh sb="2" eb="4">
      <t>オンゲン</t>
    </rPh>
    <rPh sb="4" eb="6">
      <t>テイキョウ</t>
    </rPh>
    <phoneticPr fontId="4"/>
  </si>
  <si>
    <t>照明</t>
    <rPh sb="0" eb="2">
      <t>ショウメイ</t>
    </rPh>
    <phoneticPr fontId="6"/>
  </si>
  <si>
    <t>客席天井灯＋ステージ天井灯</t>
    <rPh sb="0" eb="2">
      <t>キャクセキ</t>
    </rPh>
    <rPh sb="2" eb="4">
      <t>テンジョウ</t>
    </rPh>
    <rPh sb="4" eb="5">
      <t>アカ</t>
    </rPh>
    <rPh sb="10" eb="13">
      <t>テンジョウトウ</t>
    </rPh>
    <phoneticPr fontId="6"/>
  </si>
  <si>
    <t>客席天井灯＋ステージ天井灯＋ステージ前照明（ムービング等）</t>
    <rPh sb="0" eb="2">
      <t>キャクセキ</t>
    </rPh>
    <rPh sb="2" eb="4">
      <t>テンジョウ</t>
    </rPh>
    <rPh sb="4" eb="5">
      <t>アカ</t>
    </rPh>
    <rPh sb="10" eb="13">
      <t>テンジョウトウ</t>
    </rPh>
    <rPh sb="18" eb="21">
      <t>マエショウメイ</t>
    </rPh>
    <rPh sb="27" eb="28">
      <t>ナド</t>
    </rPh>
    <phoneticPr fontId="6"/>
  </si>
  <si>
    <t>コンサート・セミナー・バンケットなど共通備品</t>
    <rPh sb="18" eb="20">
      <t>キョウツウ</t>
    </rPh>
    <rPh sb="20" eb="22">
      <t>ビヒン</t>
    </rPh>
    <phoneticPr fontId="6"/>
  </si>
  <si>
    <t>テーブル（450×1800）</t>
    <phoneticPr fontId="6"/>
  </si>
  <si>
    <t>テーブル（450×1800）　1日使用</t>
    <rPh sb="16" eb="19">
      <t>ニチシヨウ</t>
    </rPh>
    <phoneticPr fontId="4"/>
  </si>
  <si>
    <t>看板バトン</t>
    <rPh sb="0" eb="2">
      <t>カンバン</t>
    </rPh>
    <phoneticPr fontId="6"/>
  </si>
  <si>
    <t>ステージ奥 吊り看板用</t>
    <rPh sb="4" eb="5">
      <t>オク</t>
    </rPh>
    <rPh sb="6" eb="7">
      <t>ツ</t>
    </rPh>
    <rPh sb="8" eb="10">
      <t>カンバン</t>
    </rPh>
    <rPh sb="10" eb="11">
      <t>ヨウ</t>
    </rPh>
    <phoneticPr fontId="6"/>
  </si>
  <si>
    <t>会議室備品</t>
    <rPh sb="0" eb="3">
      <t>カイギシツ</t>
    </rPh>
    <rPh sb="3" eb="5">
      <t>ビヒン</t>
    </rPh>
    <phoneticPr fontId="6"/>
  </si>
  <si>
    <t>料金 1日</t>
    <rPh sb="0" eb="2">
      <t>リョウキン</t>
    </rPh>
    <rPh sb="4" eb="5">
      <t>ニチ</t>
    </rPh>
    <phoneticPr fontId="6"/>
  </si>
  <si>
    <t>プロジェクター（スクリーン一体型）</t>
    <rPh sb="13" eb="16">
      <t>イッタイガタ</t>
    </rPh>
    <phoneticPr fontId="6"/>
  </si>
  <si>
    <t>（金額はすべて消費税込み）</t>
    <rPh sb="1" eb="3">
      <t>キンガク</t>
    </rPh>
    <rPh sb="7" eb="10">
      <t>ショウヒゼイ</t>
    </rPh>
    <rPh sb="10" eb="11">
      <t>コ</t>
    </rPh>
    <phoneticPr fontId="6"/>
  </si>
  <si>
    <t>設備・備品料金表／利用申込書</t>
    <rPh sb="0" eb="2">
      <t>セツビ</t>
    </rPh>
    <rPh sb="3" eb="5">
      <t>ビヒン</t>
    </rPh>
    <rPh sb="5" eb="7">
      <t>リョウキン</t>
    </rPh>
    <rPh sb="9" eb="14">
      <t>リヨウモウシコミショ</t>
    </rPh>
    <phoneticPr fontId="6"/>
  </si>
  <si>
    <t>年　　　月　　　日　～　　　　　　　年　　　月　　　日</t>
    <rPh sb="0" eb="1">
      <t>トシ</t>
    </rPh>
    <rPh sb="4" eb="5">
      <t>ガツ</t>
    </rPh>
    <rPh sb="8" eb="9">
      <t>ヒ</t>
    </rPh>
    <rPh sb="18" eb="19">
      <t>ネン</t>
    </rPh>
    <rPh sb="22" eb="23">
      <t>ガツ</t>
    </rPh>
    <rPh sb="26" eb="27">
      <t>ヒ</t>
    </rPh>
    <phoneticPr fontId="3"/>
  </si>
  <si>
    <t>ご利用者名</t>
    <rPh sb="1" eb="4">
      <t>リヨウシャ</t>
    </rPh>
    <rPh sb="4" eb="5">
      <t>メイ</t>
    </rPh>
    <phoneticPr fontId="3"/>
  </si>
  <si>
    <t>ご利用日</t>
    <rPh sb="1" eb="4">
      <t>リヨウビ</t>
    </rPh>
    <phoneticPr fontId="3"/>
  </si>
  <si>
    <t>数量</t>
    <rPh sb="0" eb="2">
      <t>スウリョウ</t>
    </rPh>
    <phoneticPr fontId="3"/>
  </si>
  <si>
    <t>回数</t>
    <rPh sb="0" eb="2">
      <t>カイスウ</t>
    </rPh>
    <phoneticPr fontId="3"/>
  </si>
  <si>
    <t>金額試算</t>
    <rPh sb="0" eb="2">
      <t>キンガク</t>
    </rPh>
    <rPh sb="2" eb="4">
      <t>シサン</t>
    </rPh>
    <phoneticPr fontId="3"/>
  </si>
  <si>
    <t>設備・備品ご利用料金　合計（税込み）</t>
    <rPh sb="0" eb="2">
      <t>セツビ</t>
    </rPh>
    <rPh sb="3" eb="5">
      <t>ビヒン</t>
    </rPh>
    <rPh sb="6" eb="10">
      <t>リヨウリョウキン</t>
    </rPh>
    <rPh sb="11" eb="13">
      <t>ゴウケイ</t>
    </rPh>
    <rPh sb="14" eb="16">
      <t>ゼイコ</t>
    </rPh>
    <phoneticPr fontId="3"/>
  </si>
  <si>
    <r>
      <t>ご希望の備品の数量と回数をお知らせください。回数につきましては、ホールスタッフにご確認ください。</t>
    </r>
    <r>
      <rPr>
        <sz val="11"/>
        <color theme="1"/>
        <rFont val="Meiryo UI"/>
        <family val="3"/>
        <charset val="128"/>
      </rPr>
      <t>（下方にコメント有り）</t>
    </r>
    <rPh sb="1" eb="3">
      <t>キボウ</t>
    </rPh>
    <rPh sb="4" eb="6">
      <t>ビヒン</t>
    </rPh>
    <rPh sb="7" eb="9">
      <t>スウリョウ</t>
    </rPh>
    <rPh sb="10" eb="12">
      <t>カイスウ</t>
    </rPh>
    <rPh sb="14" eb="15">
      <t>シ</t>
    </rPh>
    <rPh sb="22" eb="24">
      <t>カイスウ</t>
    </rPh>
    <rPh sb="41" eb="43">
      <t>カクニン</t>
    </rPh>
    <rPh sb="49" eb="51">
      <t>カホウ</t>
    </rPh>
    <rPh sb="56" eb="57">
      <t>ア</t>
    </rPh>
    <phoneticPr fontId="3"/>
  </si>
  <si>
    <t xml:space="preserve">    　　　　　　　  ＊「時間帯」とは「午前の部」「午後の部」「夜間の部」のこと。「コンサートピアノ」使用は「利用時間帯毎」に発生し、他の備品は「本番の掛かる時間帯のみ」に料金が発生します。</t>
    <rPh sb="15" eb="18">
      <t>ジカンタイ</t>
    </rPh>
    <rPh sb="22" eb="24">
      <t>ゴゼン</t>
    </rPh>
    <rPh sb="25" eb="26">
      <t>ブ</t>
    </rPh>
    <rPh sb="28" eb="30">
      <t>ゴゴ</t>
    </rPh>
    <rPh sb="31" eb="32">
      <t>ブ</t>
    </rPh>
    <rPh sb="34" eb="36">
      <t>ヤカン</t>
    </rPh>
    <rPh sb="37" eb="38">
      <t>ブ</t>
    </rPh>
    <rPh sb="53" eb="55">
      <t>シヨウ</t>
    </rPh>
    <rPh sb="57" eb="62">
      <t>リヨウジカンタイ</t>
    </rPh>
    <rPh sb="62" eb="63">
      <t>ゴト</t>
    </rPh>
    <rPh sb="65" eb="67">
      <t>ハッセイ</t>
    </rPh>
    <rPh sb="69" eb="70">
      <t>タ</t>
    </rPh>
    <rPh sb="71" eb="73">
      <t>ビヒン</t>
    </rPh>
    <rPh sb="75" eb="77">
      <t>ホンバン</t>
    </rPh>
    <rPh sb="78" eb="79">
      <t>カ</t>
    </rPh>
    <rPh sb="81" eb="84">
      <t>ジカンタイ</t>
    </rPh>
    <rPh sb="88" eb="90">
      <t>リョウキン</t>
    </rPh>
    <rPh sb="91" eb="93">
      <t>ハッセイ</t>
    </rPh>
    <phoneticPr fontId="4"/>
  </si>
  <si>
    <t>6,050/1時間</t>
    <rPh sb="7" eb="9">
      <t>ジカン</t>
    </rPh>
    <phoneticPr fontId="4"/>
  </si>
  <si>
    <t>660/1日</t>
    <rPh sb="5" eb="6">
      <t>ニチ</t>
    </rPh>
    <phoneticPr fontId="4"/>
  </si>
  <si>
    <t>2025.09改訂</t>
    <rPh sb="7" eb="9">
      <t>カイテイ</t>
    </rPh>
    <phoneticPr fontId="4"/>
  </si>
  <si>
    <t>ウェンガー製</t>
  </si>
  <si>
    <t>ウェンガー製</t>
    <phoneticPr fontId="3"/>
  </si>
  <si>
    <t>1200×600×1000 &amp; 750×550×1000 (ｍｍ)</t>
  </si>
  <si>
    <t>1200×600×1000 &amp; 750×550×1000 (ｍｍ)</t>
    <phoneticPr fontId="3"/>
  </si>
  <si>
    <t>w1800タイプ</t>
  </si>
  <si>
    <t>w1800タイプ</t>
    <phoneticPr fontId="3"/>
  </si>
  <si>
    <t>スタンド付き(ワイアレス、ピンマイク含め最大4本まで可)</t>
    <rPh sb="4" eb="5">
      <t>ツ</t>
    </rPh>
    <rPh sb="18" eb="19">
      <t>フク</t>
    </rPh>
    <rPh sb="20" eb="22">
      <t>サイダイ</t>
    </rPh>
    <rPh sb="23" eb="24">
      <t>ホン</t>
    </rPh>
    <rPh sb="26" eb="27">
      <t>カ</t>
    </rPh>
    <phoneticPr fontId="4"/>
  </si>
  <si>
    <t>録音・録画用にL/Rの音源を使用する等</t>
    <rPh sb="0" eb="2">
      <t>ロクオン</t>
    </rPh>
    <rPh sb="3" eb="5">
      <t>ロクガ</t>
    </rPh>
    <rPh sb="5" eb="6">
      <t>ヨウ</t>
    </rPh>
    <rPh sb="11" eb="13">
      <t>オンゲン</t>
    </rPh>
    <rPh sb="14" eb="16">
      <t>シヨウ</t>
    </rPh>
    <rPh sb="18" eb="19">
      <t>トウ</t>
    </rPh>
    <phoneticPr fontId="4"/>
  </si>
  <si>
    <t>指定調律師が行います。事前調律のみの料金（調律師立会延長は別途見積）</t>
    <rPh sb="0" eb="2">
      <t>シテイ</t>
    </rPh>
    <rPh sb="2" eb="4">
      <t>チョウリツ</t>
    </rPh>
    <rPh sb="4" eb="5">
      <t>シ</t>
    </rPh>
    <rPh sb="6" eb="7">
      <t>オコナ</t>
    </rPh>
    <rPh sb="11" eb="13">
      <t>ジゼン</t>
    </rPh>
    <rPh sb="18" eb="20">
      <t>リョウキン</t>
    </rPh>
    <rPh sb="21" eb="24">
      <t>チョウリツシ</t>
    </rPh>
    <rPh sb="24" eb="26">
      <t>タチアイ</t>
    </rPh>
    <rPh sb="26" eb="28">
      <t>エンチョウ</t>
    </rPh>
    <rPh sb="29" eb="31">
      <t>ベット</t>
    </rPh>
    <phoneticPr fontId="6"/>
  </si>
  <si>
    <t>音響コンソール一式(ワイアレスマイク1本付き）</t>
    <rPh sb="0" eb="2">
      <t>オンキョウ</t>
    </rPh>
    <rPh sb="7" eb="9">
      <t>イッシキ</t>
    </rPh>
    <rPh sb="19" eb="20">
      <t>ポン</t>
    </rPh>
    <rPh sb="20" eb="21">
      <t>ツ</t>
    </rPh>
    <phoneticPr fontId="6"/>
  </si>
  <si>
    <t>ワイアレスマイク・ピンマイク</t>
  </si>
  <si>
    <t>ワイアレスマイク・ピンマイク</t>
    <phoneticPr fontId="6"/>
  </si>
  <si>
    <t>ステージピアノ</t>
  </si>
  <si>
    <t>コンサートピアノ CF6</t>
  </si>
  <si>
    <t>ホワイトボード</t>
  </si>
  <si>
    <t>インターネット（LAN）</t>
  </si>
  <si>
    <t>PC（ノートパソコン）</t>
  </si>
  <si>
    <t>BD（ブルーレイ・ディスク）</t>
  </si>
  <si>
    <t>音響機器</t>
  </si>
  <si>
    <t>テーブル（450×1800）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</si>
</sst>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_ &quot;) &quot;"/>
    <numFmt numFmtId="178" formatCode="0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sz val="6"/>
      <name val="MS UI Gothic"/>
      <family val="2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S UI Gothic"/>
      <family val="2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theme="7" tint="0.39997558519241921"/>
      <name val="Meiryo UI"/>
      <family val="3"/>
      <charset val="128"/>
    </font>
    <font>
      <sz val="12"/>
      <color theme="1"/>
      <name val="MS UI Gothic"/>
      <family val="2"/>
      <charset val="128"/>
    </font>
    <font>
      <b/>
      <sz val="2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/>
      <diagonal/>
    </border>
    <border>
      <left style="thin">
        <color theme="0" tint="-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right" vertical="center" shrinkToFit="1"/>
    </xf>
    <xf numFmtId="38" fontId="5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>
      <alignment vertical="center"/>
    </xf>
    <xf numFmtId="0" fontId="10" fillId="3" borderId="5" xfId="0" applyFont="1" applyFill="1" applyBorder="1" applyAlignment="1">
      <alignment vertical="center" shrinkToFit="1"/>
    </xf>
    <xf numFmtId="3" fontId="9" fillId="3" borderId="5" xfId="0" applyNumberFormat="1" applyFont="1" applyFill="1" applyBorder="1">
      <alignment vertical="center"/>
    </xf>
    <xf numFmtId="0" fontId="10" fillId="3" borderId="6" xfId="0" applyFont="1" applyFill="1" applyBorder="1" applyAlignment="1">
      <alignment vertical="center" shrinkToFit="1"/>
    </xf>
    <xf numFmtId="178" fontId="9" fillId="0" borderId="4" xfId="0" applyNumberFormat="1" applyFont="1" applyBorder="1">
      <alignment vertical="center"/>
    </xf>
    <xf numFmtId="0" fontId="10" fillId="0" borderId="5" xfId="0" applyFont="1" applyBorder="1" applyAlignment="1">
      <alignment vertical="center" shrinkToFit="1"/>
    </xf>
    <xf numFmtId="3" fontId="2" fillId="0" borderId="5" xfId="0" applyNumberFormat="1" applyFont="1" applyBorder="1">
      <alignment vertical="center"/>
    </xf>
    <xf numFmtId="3" fontId="9" fillId="0" borderId="5" xfId="0" applyNumberFormat="1" applyFont="1" applyBorder="1">
      <alignment vertical="center"/>
    </xf>
    <xf numFmtId="0" fontId="10" fillId="0" borderId="6" xfId="0" applyFont="1" applyBorder="1" applyAlignment="1">
      <alignment vertical="center" shrinkToFit="1"/>
    </xf>
    <xf numFmtId="3" fontId="2" fillId="3" borderId="5" xfId="0" applyNumberFormat="1" applyFont="1" applyFill="1" applyBorder="1">
      <alignment vertical="center"/>
    </xf>
    <xf numFmtId="178" fontId="9" fillId="0" borderId="7" xfId="0" applyNumberFormat="1" applyFont="1" applyBorder="1">
      <alignment vertical="center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3" fontId="2" fillId="0" borderId="9" xfId="0" applyNumberFormat="1" applyFont="1" applyBorder="1">
      <alignment vertical="center"/>
    </xf>
    <xf numFmtId="3" fontId="9" fillId="0" borderId="9" xfId="0" applyNumberFormat="1" applyFont="1" applyBorder="1">
      <alignment vertical="center"/>
    </xf>
    <xf numFmtId="0" fontId="10" fillId="0" borderId="10" xfId="0" applyFont="1" applyBorder="1" applyAlignment="1">
      <alignment vertical="center" shrinkToFit="1"/>
    </xf>
    <xf numFmtId="3" fontId="2" fillId="0" borderId="9" xfId="0" applyNumberFormat="1" applyFont="1" applyBorder="1" applyAlignment="1">
      <alignment horizontal="right" vertical="center"/>
    </xf>
    <xf numFmtId="178" fontId="9" fillId="0" borderId="11" xfId="0" applyNumberFormat="1" applyFont="1" applyBorder="1">
      <alignment vertical="center"/>
    </xf>
    <xf numFmtId="0" fontId="10" fillId="0" borderId="0" xfId="0" applyFont="1" applyAlignment="1">
      <alignment vertical="center" shrinkToFit="1"/>
    </xf>
    <xf numFmtId="3" fontId="9" fillId="0" borderId="0" xfId="0" applyNumberFormat="1" applyFont="1">
      <alignment vertical="center"/>
    </xf>
    <xf numFmtId="0" fontId="11" fillId="0" borderId="12" xfId="0" applyFont="1" applyBorder="1" applyAlignment="1">
      <alignment vertical="center" shrinkToFit="1"/>
    </xf>
    <xf numFmtId="178" fontId="8" fillId="4" borderId="11" xfId="0" applyNumberFormat="1" applyFont="1" applyFill="1" applyBorder="1">
      <alignment vertical="center"/>
    </xf>
    <xf numFmtId="3" fontId="8" fillId="4" borderId="0" xfId="0" applyNumberFormat="1" applyFont="1" applyFill="1">
      <alignment vertical="center"/>
    </xf>
    <xf numFmtId="0" fontId="8" fillId="4" borderId="12" xfId="0" applyFont="1" applyFill="1" applyBorder="1" applyAlignment="1">
      <alignment vertical="center" shrinkToFit="1"/>
    </xf>
    <xf numFmtId="0" fontId="2" fillId="0" borderId="11" xfId="0" applyFont="1" applyBorder="1">
      <alignment vertical="center"/>
    </xf>
    <xf numFmtId="0" fontId="10" fillId="0" borderId="0" xfId="0" applyFont="1" applyAlignment="1">
      <alignment vertical="top"/>
    </xf>
    <xf numFmtId="0" fontId="9" fillId="0" borderId="12" xfId="0" applyFont="1" applyBorder="1" applyAlignment="1">
      <alignment vertical="center" shrinkToFit="1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shrinkToFit="1"/>
    </xf>
    <xf numFmtId="177" fontId="9" fillId="0" borderId="16" xfId="0" applyNumberFormat="1" applyFont="1" applyBorder="1">
      <alignment vertical="center"/>
    </xf>
    <xf numFmtId="0" fontId="10" fillId="0" borderId="17" xfId="0" applyFont="1" applyBorder="1">
      <alignment vertical="center"/>
    </xf>
    <xf numFmtId="3" fontId="2" fillId="0" borderId="17" xfId="0" applyNumberFormat="1" applyFont="1" applyBorder="1">
      <alignment vertical="center"/>
    </xf>
    <xf numFmtId="3" fontId="9" fillId="0" borderId="17" xfId="0" applyNumberFormat="1" applyFont="1" applyBorder="1">
      <alignment vertical="center"/>
    </xf>
    <xf numFmtId="0" fontId="11" fillId="0" borderId="18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38" fontId="14" fillId="0" borderId="9" xfId="1" applyFont="1" applyBorder="1" applyAlignment="1">
      <alignment horizontal="center" vertical="center"/>
    </xf>
    <xf numFmtId="38" fontId="15" fillId="0" borderId="9" xfId="1" applyFont="1" applyBorder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2" fillId="0" borderId="0" xfId="1" applyFont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>
      <alignment vertical="center"/>
    </xf>
    <xf numFmtId="0" fontId="12" fillId="0" borderId="22" xfId="0" applyFont="1" applyBorder="1">
      <alignment vertical="center"/>
    </xf>
    <xf numFmtId="38" fontId="15" fillId="0" borderId="0" xfId="1" applyFont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38" fontId="2" fillId="0" borderId="5" xfId="1" applyFont="1" applyBorder="1">
      <alignment vertical="center"/>
    </xf>
    <xf numFmtId="38" fontId="2" fillId="3" borderId="5" xfId="1" applyFont="1" applyFill="1" applyBorder="1">
      <alignment vertical="center"/>
    </xf>
    <xf numFmtId="38" fontId="2" fillId="0" borderId="9" xfId="1" applyFont="1" applyBorder="1">
      <alignment vertical="center"/>
    </xf>
    <xf numFmtId="38" fontId="2" fillId="0" borderId="9" xfId="1" applyFont="1" applyBorder="1" applyAlignment="1">
      <alignment horizontal="right" vertical="center"/>
    </xf>
    <xf numFmtId="38" fontId="9" fillId="0" borderId="0" xfId="1" applyFont="1">
      <alignment vertical="center"/>
    </xf>
    <xf numFmtId="38" fontId="10" fillId="0" borderId="0" xfId="1" applyFont="1" applyAlignment="1">
      <alignment vertical="top"/>
    </xf>
    <xf numFmtId="38" fontId="8" fillId="5" borderId="14" xfId="1" applyFont="1" applyFill="1" applyBorder="1" applyAlignment="1">
      <alignment horizontal="center" vertical="center"/>
    </xf>
    <xf numFmtId="38" fontId="2" fillId="0" borderId="17" xfId="1" applyFont="1" applyBorder="1">
      <alignment vertical="center"/>
    </xf>
    <xf numFmtId="38" fontId="2" fillId="0" borderId="0" xfId="1" applyFont="1">
      <alignment vertical="center"/>
    </xf>
    <xf numFmtId="3" fontId="17" fillId="4" borderId="0" xfId="0" applyNumberFormat="1" applyFont="1" applyFill="1">
      <alignment vertical="center"/>
    </xf>
    <xf numFmtId="0" fontId="16" fillId="0" borderId="20" xfId="0" applyFont="1" applyBorder="1" applyAlignment="1">
      <alignment horizontal="right" vertical="center"/>
    </xf>
    <xf numFmtId="0" fontId="18" fillId="0" borderId="0" xfId="0" applyFont="1">
      <alignment vertical="center"/>
    </xf>
    <xf numFmtId="38" fontId="16" fillId="0" borderId="22" xfId="1" applyFont="1" applyBorder="1">
      <alignment vertical="center"/>
    </xf>
    <xf numFmtId="38" fontId="19" fillId="0" borderId="0" xfId="1" applyFont="1" applyAlignment="1">
      <alignment horizontal="center" vertical="top"/>
    </xf>
    <xf numFmtId="3" fontId="13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495425" cy="635107"/>
    <xdr:pic>
      <xdr:nvPicPr>
        <xdr:cNvPr id="3" name="図 2">
          <a:extLst>
            <a:ext uri="{FF2B5EF4-FFF2-40B4-BE49-F238E27FC236}">
              <a16:creationId xmlns:a16="http://schemas.microsoft.com/office/drawing/2014/main" id="{F897F529-674A-4272-ABA2-53C484ABC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95425" cy="635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495425" cy="635107"/>
    <xdr:pic>
      <xdr:nvPicPr>
        <xdr:cNvPr id="2" name="図 1">
          <a:extLst>
            <a:ext uri="{FF2B5EF4-FFF2-40B4-BE49-F238E27FC236}">
              <a16:creationId xmlns:a16="http://schemas.microsoft.com/office/drawing/2014/main" id="{0B89CB1C-39D5-4825-BDB0-94B6BBBF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95425" cy="635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434CD-FC2F-4920-AA28-327E96FCA952}">
  <sheetPr>
    <pageSetUpPr fitToPage="1"/>
  </sheetPr>
  <dimension ref="A1:H53"/>
  <sheetViews>
    <sheetView showZeros="0" tabSelected="1" workbookViewId="0">
      <selection activeCell="F50" sqref="F50"/>
    </sheetView>
  </sheetViews>
  <sheetFormatPr defaultRowHeight="13.5" x14ac:dyDescent="0.4"/>
  <cols>
    <col min="1" max="1" width="5.625" style="47" customWidth="1"/>
    <col min="2" max="2" width="55" style="47" customWidth="1"/>
    <col min="3" max="3" width="14.5" style="47" customWidth="1"/>
    <col min="4" max="5" width="6.875" style="47" customWidth="1"/>
    <col min="6" max="6" width="16.375" style="47" customWidth="1"/>
    <col min="7" max="7" width="8.25" style="47" customWidth="1"/>
    <col min="8" max="8" width="80.375" style="48" customWidth="1"/>
    <col min="9" max="16384" width="9" style="47"/>
  </cols>
  <sheetData>
    <row r="1" spans="1:8" s="1" customFormat="1" ht="22.5" customHeight="1" x14ac:dyDescent="0.4">
      <c r="H1" s="3" t="s">
        <v>61</v>
      </c>
    </row>
    <row r="2" spans="1:8" s="1" customFormat="1" ht="60" customHeight="1" x14ac:dyDescent="0.4">
      <c r="A2" s="73" t="s">
        <v>49</v>
      </c>
      <c r="B2" s="73"/>
      <c r="C2" s="73"/>
      <c r="D2" s="73"/>
      <c r="E2" s="73"/>
      <c r="F2" s="73"/>
      <c r="G2" s="73"/>
      <c r="H2" s="73"/>
    </row>
    <row r="3" spans="1:8" s="1" customFormat="1" ht="22.5" customHeight="1" x14ac:dyDescent="0.4">
      <c r="A3" s="4"/>
      <c r="B3" s="4"/>
      <c r="C3" s="4"/>
      <c r="D3" s="4"/>
      <c r="E3" s="4"/>
      <c r="F3" s="4"/>
      <c r="G3" s="52" t="s">
        <v>51</v>
      </c>
      <c r="H3" s="49"/>
    </row>
    <row r="4" spans="1:8" s="1" customFormat="1" ht="22.5" customHeight="1" x14ac:dyDescent="0.4">
      <c r="A4" s="4"/>
      <c r="B4" s="4"/>
      <c r="C4" s="4"/>
      <c r="D4" s="4"/>
      <c r="E4" s="4"/>
      <c r="F4" s="4"/>
      <c r="G4" s="52" t="s">
        <v>52</v>
      </c>
      <c r="H4" s="50" t="s">
        <v>50</v>
      </c>
    </row>
    <row r="5" spans="1:8" s="1" customFormat="1" ht="21.75" customHeight="1" x14ac:dyDescent="0.4">
      <c r="A5" s="4"/>
      <c r="B5" s="4"/>
      <c r="C5" s="4"/>
      <c r="D5" s="4"/>
      <c r="E5" s="4"/>
      <c r="F5" s="4"/>
      <c r="G5" s="4"/>
      <c r="H5" s="58" t="s">
        <v>57</v>
      </c>
    </row>
    <row r="6" spans="1:8" s="1" customFormat="1" ht="16.5" customHeight="1" thickBot="1" x14ac:dyDescent="0.45">
      <c r="A6" s="4"/>
      <c r="B6" s="4"/>
      <c r="C6" s="4"/>
      <c r="D6" s="4"/>
      <c r="E6" s="4"/>
      <c r="F6" s="4"/>
      <c r="G6" s="4"/>
      <c r="H6" s="51"/>
    </row>
    <row r="7" spans="1:8" s="1" customFormat="1" ht="28.5" x14ac:dyDescent="0.4">
      <c r="A7" s="5" t="s">
        <v>0</v>
      </c>
      <c r="B7" s="6" t="s">
        <v>1</v>
      </c>
      <c r="C7" s="7" t="s">
        <v>2</v>
      </c>
      <c r="D7" s="7" t="s">
        <v>53</v>
      </c>
      <c r="E7" s="7" t="s">
        <v>54</v>
      </c>
      <c r="F7" s="7" t="s">
        <v>55</v>
      </c>
      <c r="G7" s="6" t="s">
        <v>3</v>
      </c>
      <c r="H7" s="8" t="s">
        <v>4</v>
      </c>
    </row>
    <row r="8" spans="1:8" s="1" customFormat="1" ht="17.25" customHeight="1" x14ac:dyDescent="0.4">
      <c r="A8" s="9">
        <v>1</v>
      </c>
      <c r="B8" s="10" t="s">
        <v>5</v>
      </c>
      <c r="C8" s="11"/>
      <c r="D8" s="11"/>
      <c r="E8" s="11"/>
      <c r="F8" s="11"/>
      <c r="G8" s="11"/>
      <c r="H8" s="12"/>
    </row>
    <row r="9" spans="1:8" s="1" customFormat="1" ht="17.25" customHeight="1" x14ac:dyDescent="0.4">
      <c r="A9" s="13">
        <v>1</v>
      </c>
      <c r="B9" s="14" t="s">
        <v>6</v>
      </c>
      <c r="C9" s="15">
        <v>6050</v>
      </c>
      <c r="D9" s="15"/>
      <c r="E9" s="15"/>
      <c r="F9" s="60">
        <f>C9*D9*E9</f>
        <v>0</v>
      </c>
      <c r="G9" s="16">
        <v>1</v>
      </c>
      <c r="H9" s="17" t="s">
        <v>7</v>
      </c>
    </row>
    <row r="10" spans="1:8" s="1" customFormat="1" ht="17.25" customHeight="1" x14ac:dyDescent="0.4">
      <c r="A10" s="13">
        <f>+A9+1</f>
        <v>2</v>
      </c>
      <c r="B10" s="14" t="s">
        <v>8</v>
      </c>
      <c r="C10" s="15">
        <v>23100</v>
      </c>
      <c r="D10" s="15"/>
      <c r="E10" s="15"/>
      <c r="F10" s="60">
        <f>C10*D10*E10</f>
        <v>0</v>
      </c>
      <c r="G10" s="16">
        <v>1</v>
      </c>
      <c r="H10" s="17" t="s">
        <v>70</v>
      </c>
    </row>
    <row r="11" spans="1:8" s="1" customFormat="1" ht="17.25" customHeight="1" x14ac:dyDescent="0.4">
      <c r="A11" s="9">
        <f>+A8+1</f>
        <v>2</v>
      </c>
      <c r="B11" s="10" t="s">
        <v>9</v>
      </c>
      <c r="C11" s="18">
        <v>0</v>
      </c>
      <c r="D11" s="18"/>
      <c r="E11" s="18"/>
      <c r="F11" s="61"/>
      <c r="G11" s="11"/>
      <c r="H11" s="12"/>
    </row>
    <row r="12" spans="1:8" s="1" customFormat="1" ht="17.25" customHeight="1" x14ac:dyDescent="0.4">
      <c r="A12" s="13">
        <v>1</v>
      </c>
      <c r="B12" s="14" t="s">
        <v>10</v>
      </c>
      <c r="C12" s="15">
        <v>440</v>
      </c>
      <c r="D12" s="15"/>
      <c r="E12" s="15"/>
      <c r="F12" s="60">
        <f t="shared" ref="F12:F15" si="0">C12*D12*E12</f>
        <v>0</v>
      </c>
      <c r="G12" s="16">
        <v>1</v>
      </c>
      <c r="H12" s="17"/>
    </row>
    <row r="13" spans="1:8" s="1" customFormat="1" ht="17.25" customHeight="1" x14ac:dyDescent="0.4">
      <c r="A13" s="13">
        <f>+A12+1</f>
        <v>2</v>
      </c>
      <c r="B13" s="14" t="s">
        <v>11</v>
      </c>
      <c r="C13" s="15">
        <v>220</v>
      </c>
      <c r="D13" s="15"/>
      <c r="E13" s="15"/>
      <c r="F13" s="60">
        <f t="shared" si="0"/>
        <v>0</v>
      </c>
      <c r="G13" s="16">
        <v>20</v>
      </c>
      <c r="H13" s="17" t="s">
        <v>63</v>
      </c>
    </row>
    <row r="14" spans="1:8" s="1" customFormat="1" ht="17.25" customHeight="1" x14ac:dyDescent="0.4">
      <c r="A14" s="13">
        <f t="shared" ref="A14:A15" si="1">+A13+1</f>
        <v>3</v>
      </c>
      <c r="B14" s="14" t="s">
        <v>12</v>
      </c>
      <c r="C14" s="15">
        <v>440</v>
      </c>
      <c r="D14" s="15"/>
      <c r="E14" s="15"/>
      <c r="F14" s="60">
        <f t="shared" si="0"/>
        <v>0</v>
      </c>
      <c r="G14" s="16">
        <v>2</v>
      </c>
      <c r="H14" s="17"/>
    </row>
    <row r="15" spans="1:8" s="1" customFormat="1" ht="17.25" customHeight="1" x14ac:dyDescent="0.4">
      <c r="A15" s="13">
        <f t="shared" si="1"/>
        <v>4</v>
      </c>
      <c r="B15" s="14" t="s">
        <v>13</v>
      </c>
      <c r="C15" s="15">
        <v>220</v>
      </c>
      <c r="D15" s="15"/>
      <c r="E15" s="15"/>
      <c r="F15" s="60">
        <f t="shared" si="0"/>
        <v>0</v>
      </c>
      <c r="G15" s="16">
        <v>6</v>
      </c>
      <c r="H15" s="17"/>
    </row>
    <row r="16" spans="1:8" s="1" customFormat="1" ht="17.25" customHeight="1" x14ac:dyDescent="0.4">
      <c r="A16" s="9">
        <f>+A11+1</f>
        <v>3</v>
      </c>
      <c r="B16" s="10" t="s">
        <v>14</v>
      </c>
      <c r="C16" s="18">
        <v>0</v>
      </c>
      <c r="D16" s="18"/>
      <c r="E16" s="18"/>
      <c r="F16" s="61"/>
      <c r="G16" s="11"/>
      <c r="H16" s="12"/>
    </row>
    <row r="17" spans="1:8" s="1" customFormat="1" ht="17.25" customHeight="1" x14ac:dyDescent="0.4">
      <c r="A17" s="13">
        <v>1</v>
      </c>
      <c r="B17" s="14" t="s">
        <v>15</v>
      </c>
      <c r="C17" s="15">
        <v>660</v>
      </c>
      <c r="D17" s="15"/>
      <c r="E17" s="15"/>
      <c r="F17" s="60">
        <f t="shared" ref="F17:F21" si="2">C17*D17*E17</f>
        <v>0</v>
      </c>
      <c r="G17" s="16">
        <v>1</v>
      </c>
      <c r="H17" s="17" t="s">
        <v>65</v>
      </c>
    </row>
    <row r="18" spans="1:8" s="1" customFormat="1" ht="17.25" customHeight="1" x14ac:dyDescent="0.4">
      <c r="A18" s="13">
        <f t="shared" ref="A18:A26" si="3">+A17+1</f>
        <v>2</v>
      </c>
      <c r="B18" s="14" t="s">
        <v>16</v>
      </c>
      <c r="C18" s="15">
        <v>330</v>
      </c>
      <c r="D18" s="15"/>
      <c r="E18" s="15"/>
      <c r="F18" s="60">
        <f t="shared" si="2"/>
        <v>0</v>
      </c>
      <c r="G18" s="16">
        <v>2</v>
      </c>
      <c r="H18" s="17"/>
    </row>
    <row r="19" spans="1:8" s="1" customFormat="1" ht="17.25" customHeight="1" x14ac:dyDescent="0.4">
      <c r="A19" s="13">
        <f t="shared" si="3"/>
        <v>3</v>
      </c>
      <c r="B19" s="14" t="s">
        <v>17</v>
      </c>
      <c r="C19" s="15">
        <v>1100</v>
      </c>
      <c r="D19" s="15"/>
      <c r="E19" s="15"/>
      <c r="F19" s="60">
        <f t="shared" si="2"/>
        <v>0</v>
      </c>
      <c r="G19" s="16">
        <v>2</v>
      </c>
      <c r="H19" s="17" t="s">
        <v>67</v>
      </c>
    </row>
    <row r="20" spans="1:8" s="1" customFormat="1" ht="17.25" customHeight="1" x14ac:dyDescent="0.4">
      <c r="A20" s="19">
        <f>+A19+1</f>
        <v>4</v>
      </c>
      <c r="B20" s="14" t="s">
        <v>18</v>
      </c>
      <c r="C20" s="15">
        <v>1100</v>
      </c>
      <c r="D20" s="15"/>
      <c r="E20" s="15"/>
      <c r="F20" s="60">
        <f t="shared" si="2"/>
        <v>0</v>
      </c>
      <c r="G20" s="16">
        <v>1</v>
      </c>
      <c r="H20" s="20" t="s">
        <v>19</v>
      </c>
    </row>
    <row r="21" spans="1:8" s="1" customFormat="1" ht="17.25" customHeight="1" x14ac:dyDescent="0.4">
      <c r="A21" s="19">
        <f t="shared" ref="A21:A22" si="4">+A20+1</f>
        <v>5</v>
      </c>
      <c r="B21" s="21" t="s">
        <v>20</v>
      </c>
      <c r="C21" s="22">
        <v>1210</v>
      </c>
      <c r="D21" s="22"/>
      <c r="E21" s="22"/>
      <c r="F21" s="62">
        <f t="shared" si="2"/>
        <v>0</v>
      </c>
      <c r="G21" s="23">
        <v>1</v>
      </c>
      <c r="H21" s="24"/>
    </row>
    <row r="22" spans="1:8" s="1" customFormat="1" ht="17.25" customHeight="1" x14ac:dyDescent="0.4">
      <c r="A22" s="19">
        <f t="shared" si="4"/>
        <v>6</v>
      </c>
      <c r="B22" s="21" t="s">
        <v>21</v>
      </c>
      <c r="C22" s="25" t="s">
        <v>59</v>
      </c>
      <c r="D22" s="25"/>
      <c r="E22" s="25"/>
      <c r="F22" s="63">
        <f>6050*D22*E22</f>
        <v>0</v>
      </c>
      <c r="G22" s="23"/>
      <c r="H22" s="24" t="s">
        <v>22</v>
      </c>
    </row>
    <row r="23" spans="1:8" s="1" customFormat="1" ht="17.25" customHeight="1" x14ac:dyDescent="0.4">
      <c r="A23" s="9">
        <f>+A16+1</f>
        <v>4</v>
      </c>
      <c r="B23" s="10" t="s">
        <v>23</v>
      </c>
      <c r="C23" s="18">
        <v>0</v>
      </c>
      <c r="D23" s="18"/>
      <c r="E23" s="18"/>
      <c r="F23" s="61"/>
      <c r="G23" s="11"/>
      <c r="H23" s="12"/>
    </row>
    <row r="24" spans="1:8" s="1" customFormat="1" ht="17.25" customHeight="1" x14ac:dyDescent="0.4">
      <c r="A24" s="13">
        <v>1</v>
      </c>
      <c r="B24" s="14" t="s">
        <v>24</v>
      </c>
      <c r="C24" s="15">
        <v>2420</v>
      </c>
      <c r="D24" s="15"/>
      <c r="E24" s="15"/>
      <c r="F24" s="60">
        <f t="shared" ref="F24:F26" si="5">C24*D24*E24</f>
        <v>0</v>
      </c>
      <c r="G24" s="16">
        <v>1</v>
      </c>
      <c r="H24" s="17" t="s">
        <v>25</v>
      </c>
    </row>
    <row r="25" spans="1:8" s="1" customFormat="1" ht="17.25" customHeight="1" x14ac:dyDescent="0.4">
      <c r="A25" s="13">
        <f t="shared" si="3"/>
        <v>2</v>
      </c>
      <c r="B25" s="14" t="s">
        <v>26</v>
      </c>
      <c r="C25" s="15">
        <v>1210</v>
      </c>
      <c r="D25" s="15"/>
      <c r="E25" s="15"/>
      <c r="F25" s="60">
        <f t="shared" si="5"/>
        <v>0</v>
      </c>
      <c r="G25" s="16">
        <v>1</v>
      </c>
      <c r="H25" s="17" t="s">
        <v>27</v>
      </c>
    </row>
    <row r="26" spans="1:8" s="1" customFormat="1" ht="17.25" customHeight="1" x14ac:dyDescent="0.4">
      <c r="A26" s="13">
        <f t="shared" si="3"/>
        <v>3</v>
      </c>
      <c r="B26" s="14" t="s">
        <v>28</v>
      </c>
      <c r="C26" s="15">
        <v>110.00000000000001</v>
      </c>
      <c r="D26" s="15"/>
      <c r="E26" s="15"/>
      <c r="F26" s="60">
        <f t="shared" si="5"/>
        <v>0</v>
      </c>
      <c r="G26" s="16"/>
      <c r="H26" s="17" t="s">
        <v>29</v>
      </c>
    </row>
    <row r="27" spans="1:8" s="1" customFormat="1" ht="17.25" customHeight="1" x14ac:dyDescent="0.4">
      <c r="A27" s="9">
        <f>+A23+1</f>
        <v>5</v>
      </c>
      <c r="B27" s="10" t="s">
        <v>30</v>
      </c>
      <c r="C27" s="18">
        <v>0</v>
      </c>
      <c r="D27" s="18"/>
      <c r="E27" s="18"/>
      <c r="F27" s="61"/>
      <c r="G27" s="11"/>
      <c r="H27" s="12"/>
    </row>
    <row r="28" spans="1:8" s="1" customFormat="1" ht="17.25" customHeight="1" x14ac:dyDescent="0.4">
      <c r="A28" s="13">
        <v>1</v>
      </c>
      <c r="B28" s="14" t="s">
        <v>71</v>
      </c>
      <c r="C28" s="15">
        <v>1980</v>
      </c>
      <c r="D28" s="15"/>
      <c r="E28" s="15"/>
      <c r="F28" s="60">
        <f t="shared" ref="F28:F32" si="6">C28*D28*E28</f>
        <v>0</v>
      </c>
      <c r="G28" s="16">
        <v>1</v>
      </c>
      <c r="H28" s="17" t="s">
        <v>31</v>
      </c>
    </row>
    <row r="29" spans="1:8" s="1" customFormat="1" ht="17.25" customHeight="1" x14ac:dyDescent="0.4">
      <c r="A29" s="13">
        <f>+A28+1</f>
        <v>2</v>
      </c>
      <c r="B29" s="14" t="s">
        <v>32</v>
      </c>
      <c r="C29" s="15">
        <v>1100</v>
      </c>
      <c r="D29" s="15"/>
      <c r="E29" s="15"/>
      <c r="F29" s="60">
        <f t="shared" si="6"/>
        <v>0</v>
      </c>
      <c r="G29" s="16">
        <v>4</v>
      </c>
      <c r="H29" s="17" t="s">
        <v>33</v>
      </c>
    </row>
    <row r="30" spans="1:8" s="1" customFormat="1" ht="17.25" customHeight="1" x14ac:dyDescent="0.4">
      <c r="A30" s="13">
        <f t="shared" ref="A30:A31" si="7">+A29+1</f>
        <v>3</v>
      </c>
      <c r="B30" s="14" t="s">
        <v>73</v>
      </c>
      <c r="C30" s="15">
        <v>1100</v>
      </c>
      <c r="D30" s="15"/>
      <c r="E30" s="15"/>
      <c r="F30" s="60">
        <f t="shared" si="6"/>
        <v>0</v>
      </c>
      <c r="G30" s="16">
        <v>4</v>
      </c>
      <c r="H30" s="17" t="s">
        <v>68</v>
      </c>
    </row>
    <row r="31" spans="1:8" s="1" customFormat="1" ht="17.25" customHeight="1" x14ac:dyDescent="0.4">
      <c r="A31" s="13">
        <f t="shared" si="7"/>
        <v>4</v>
      </c>
      <c r="B31" s="14" t="s">
        <v>34</v>
      </c>
      <c r="C31" s="15">
        <v>1210</v>
      </c>
      <c r="D31" s="15"/>
      <c r="E31" s="15"/>
      <c r="F31" s="60">
        <f t="shared" si="6"/>
        <v>0</v>
      </c>
      <c r="G31" s="16">
        <v>1</v>
      </c>
      <c r="H31" s="17" t="s">
        <v>35</v>
      </c>
    </row>
    <row r="32" spans="1:8" s="1" customFormat="1" ht="17.25" customHeight="1" x14ac:dyDescent="0.4">
      <c r="A32" s="13">
        <v>5</v>
      </c>
      <c r="B32" s="14" t="s">
        <v>36</v>
      </c>
      <c r="C32" s="15">
        <v>2200</v>
      </c>
      <c r="D32" s="15"/>
      <c r="E32" s="15"/>
      <c r="F32" s="60">
        <f t="shared" si="6"/>
        <v>0</v>
      </c>
      <c r="G32" s="16">
        <v>1</v>
      </c>
      <c r="H32" s="17" t="s">
        <v>69</v>
      </c>
    </row>
    <row r="33" spans="1:8" s="1" customFormat="1" ht="17.25" customHeight="1" x14ac:dyDescent="0.4">
      <c r="A33" s="9">
        <f>+A27+1</f>
        <v>6</v>
      </c>
      <c r="B33" s="10" t="s">
        <v>37</v>
      </c>
      <c r="C33" s="18">
        <v>0</v>
      </c>
      <c r="D33" s="18"/>
      <c r="E33" s="18"/>
      <c r="F33" s="61"/>
      <c r="G33" s="11"/>
      <c r="H33" s="12"/>
    </row>
    <row r="34" spans="1:8" s="1" customFormat="1" ht="17.25" customHeight="1" x14ac:dyDescent="0.4">
      <c r="A34" s="13">
        <v>1</v>
      </c>
      <c r="B34" s="14" t="s">
        <v>38</v>
      </c>
      <c r="C34" s="15">
        <v>2420</v>
      </c>
      <c r="D34" s="15"/>
      <c r="E34" s="15"/>
      <c r="F34" s="60">
        <f t="shared" ref="F34:F35" si="8">C34*D34*E34</f>
        <v>0</v>
      </c>
      <c r="G34" s="16">
        <v>1</v>
      </c>
      <c r="H34" s="17"/>
    </row>
    <row r="35" spans="1:8" s="1" customFormat="1" ht="17.25" customHeight="1" x14ac:dyDescent="0.4">
      <c r="A35" s="19">
        <f>+A34+1</f>
        <v>2</v>
      </c>
      <c r="B35" s="21" t="s">
        <v>39</v>
      </c>
      <c r="C35" s="22">
        <v>3630</v>
      </c>
      <c r="D35" s="22"/>
      <c r="E35" s="22"/>
      <c r="F35" s="62">
        <f t="shared" si="8"/>
        <v>0</v>
      </c>
      <c r="G35" s="23">
        <v>1</v>
      </c>
      <c r="H35" s="24"/>
    </row>
    <row r="36" spans="1:8" s="1" customFormat="1" ht="17.25" customHeight="1" x14ac:dyDescent="0.4">
      <c r="A36" s="9">
        <f>+A33+1</f>
        <v>7</v>
      </c>
      <c r="B36" s="10" t="s">
        <v>40</v>
      </c>
      <c r="C36" s="18">
        <v>0</v>
      </c>
      <c r="D36" s="18"/>
      <c r="E36" s="18"/>
      <c r="F36" s="61"/>
      <c r="G36" s="11"/>
      <c r="H36" s="12"/>
    </row>
    <row r="37" spans="1:8" s="1" customFormat="1" ht="17.25" customHeight="1" x14ac:dyDescent="0.4">
      <c r="A37" s="19">
        <v>1</v>
      </c>
      <c r="B37" s="21" t="s">
        <v>41</v>
      </c>
      <c r="C37" s="22">
        <v>440</v>
      </c>
      <c r="D37" s="22"/>
      <c r="E37" s="22"/>
      <c r="F37" s="62">
        <f>C37*D37*E37</f>
        <v>0</v>
      </c>
      <c r="G37" s="23">
        <v>30</v>
      </c>
      <c r="H37" s="24"/>
    </row>
    <row r="38" spans="1:8" s="1" customFormat="1" ht="17.25" customHeight="1" x14ac:dyDescent="0.4">
      <c r="A38" s="19">
        <v>2</v>
      </c>
      <c r="B38" s="21" t="s">
        <v>42</v>
      </c>
      <c r="C38" s="25" t="s">
        <v>60</v>
      </c>
      <c r="D38" s="25"/>
      <c r="E38" s="25"/>
      <c r="F38" s="63">
        <f>660*D38*E38</f>
        <v>0</v>
      </c>
      <c r="G38" s="23">
        <v>30</v>
      </c>
      <c r="H38" s="24"/>
    </row>
    <row r="39" spans="1:8" s="1" customFormat="1" ht="17.25" customHeight="1" x14ac:dyDescent="0.4">
      <c r="A39" s="19">
        <v>3</v>
      </c>
      <c r="B39" s="21" t="s">
        <v>43</v>
      </c>
      <c r="C39" s="22">
        <v>660</v>
      </c>
      <c r="D39" s="22"/>
      <c r="E39" s="22"/>
      <c r="F39" s="62">
        <f>C39*D39*E39</f>
        <v>0</v>
      </c>
      <c r="G39" s="23">
        <v>1</v>
      </c>
      <c r="H39" s="24" t="s">
        <v>44</v>
      </c>
    </row>
    <row r="40" spans="1:8" s="1" customFormat="1" ht="9.75" customHeight="1" x14ac:dyDescent="0.4">
      <c r="A40" s="26"/>
      <c r="B40" s="27"/>
      <c r="C40" s="28"/>
      <c r="D40" s="28"/>
      <c r="E40" s="28"/>
      <c r="F40" s="64"/>
      <c r="G40" s="28"/>
      <c r="H40" s="29"/>
    </row>
    <row r="41" spans="1:8" s="1" customFormat="1" ht="21" customHeight="1" x14ac:dyDescent="0.4">
      <c r="A41" s="30"/>
      <c r="B41" s="69" t="s">
        <v>58</v>
      </c>
      <c r="C41" s="31"/>
      <c r="D41" s="31"/>
      <c r="E41" s="31"/>
      <c r="F41" s="31"/>
      <c r="G41" s="31"/>
      <c r="H41" s="32"/>
    </row>
    <row r="42" spans="1:8" s="1" customFormat="1" ht="6.75" customHeight="1" x14ac:dyDescent="0.4">
      <c r="A42" s="33"/>
      <c r="C42" s="34"/>
      <c r="D42" s="34"/>
      <c r="E42" s="34"/>
      <c r="F42" s="65"/>
      <c r="H42" s="35"/>
    </row>
    <row r="43" spans="1:8" s="1" customFormat="1" ht="27" customHeight="1" x14ac:dyDescent="0.4">
      <c r="A43" s="36" t="s">
        <v>0</v>
      </c>
      <c r="B43" s="37" t="s">
        <v>45</v>
      </c>
      <c r="C43" s="38" t="s">
        <v>46</v>
      </c>
      <c r="D43" s="38"/>
      <c r="E43" s="38"/>
      <c r="F43" s="66"/>
      <c r="G43" s="37" t="s">
        <v>3</v>
      </c>
      <c r="H43" s="39" t="s">
        <v>4</v>
      </c>
    </row>
    <row r="44" spans="1:8" s="1" customFormat="1" ht="16.5" customHeight="1" thickBot="1" x14ac:dyDescent="0.45">
      <c r="A44" s="40">
        <v>1</v>
      </c>
      <c r="B44" s="41" t="s">
        <v>47</v>
      </c>
      <c r="C44" s="42">
        <v>1210</v>
      </c>
      <c r="D44" s="42"/>
      <c r="E44" s="42"/>
      <c r="F44" s="67">
        <f>C44*D44*E44</f>
        <v>0</v>
      </c>
      <c r="G44" s="43">
        <v>2</v>
      </c>
      <c r="H44" s="44"/>
    </row>
    <row r="45" spans="1:8" s="1" customFormat="1" ht="6.75" customHeight="1" thickBot="1" x14ac:dyDescent="0.45">
      <c r="F45" s="68"/>
      <c r="H45" s="45"/>
    </row>
    <row r="46" spans="1:8" s="1" customFormat="1" ht="23.25" customHeight="1" thickBot="1" x14ac:dyDescent="0.45">
      <c r="A46" s="56"/>
      <c r="B46" s="53"/>
      <c r="C46" s="54"/>
      <c r="D46" s="59" t="s">
        <v>56</v>
      </c>
      <c r="E46" s="55"/>
      <c r="F46" s="72">
        <f>SUM(F9:F39,F44)</f>
        <v>0</v>
      </c>
      <c r="H46" s="46" t="s">
        <v>48</v>
      </c>
    </row>
    <row r="47" spans="1:8" s="1" customFormat="1" ht="15.75" x14ac:dyDescent="0.4">
      <c r="F47" s="68"/>
      <c r="H47" s="2"/>
    </row>
    <row r="49" spans="3:3" x14ac:dyDescent="0.4">
      <c r="C49" s="74"/>
    </row>
    <row r="51" spans="3:3" x14ac:dyDescent="0.4">
      <c r="C51" s="74"/>
    </row>
    <row r="53" spans="3:3" ht="14.25" x14ac:dyDescent="0.4">
      <c r="C53" s="71"/>
    </row>
  </sheetData>
  <mergeCells count="1">
    <mergeCell ref="A2:H2"/>
  </mergeCells>
  <phoneticPr fontId="3"/>
  <dataValidations count="2">
    <dataValidation imeMode="on" allowBlank="1" showInputMessage="1" showErrorMessage="1" sqref="A8:A44" xr:uid="{98E03C73-2F0B-4E07-B0BD-AE444C75689E}"/>
    <dataValidation imeMode="off" allowBlank="1" showInputMessage="1" showErrorMessage="1" sqref="C44:G44 H42:H44 C8:G41 B41" xr:uid="{3FECB748-749A-400D-A65E-10181BE792DE}"/>
  </dataValidations>
  <pageMargins left="0.70866141732283472" right="0.70866141732283472" top="0.55118110236220474" bottom="0.15748031496062992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E344-085D-444B-936D-7357E6D2BDDF}">
  <sheetPr>
    <pageSetUpPr fitToPage="1"/>
  </sheetPr>
  <dimension ref="A1:H47"/>
  <sheetViews>
    <sheetView topLeftCell="E1" workbookViewId="0">
      <selection activeCell="A2" sqref="A2:H2"/>
    </sheetView>
  </sheetViews>
  <sheetFormatPr defaultRowHeight="13.5" x14ac:dyDescent="0.4"/>
  <cols>
    <col min="1" max="1" width="5.625" style="47" customWidth="1"/>
    <col min="2" max="2" width="55" style="47" customWidth="1"/>
    <col min="3" max="3" width="14.5" style="47" customWidth="1"/>
    <col min="4" max="5" width="6.875" style="47" customWidth="1"/>
    <col min="6" max="6" width="16.375" style="47" customWidth="1"/>
    <col min="7" max="7" width="8.25" style="47" customWidth="1"/>
    <col min="8" max="8" width="80.375" style="48" customWidth="1"/>
    <col min="9" max="16384" width="9" style="47"/>
  </cols>
  <sheetData>
    <row r="1" spans="1:8" s="1" customFormat="1" ht="22.5" customHeight="1" x14ac:dyDescent="0.4">
      <c r="H1" s="3" t="s">
        <v>61</v>
      </c>
    </row>
    <row r="2" spans="1:8" s="1" customFormat="1" ht="46.5" customHeight="1" x14ac:dyDescent="0.4">
      <c r="A2" s="73" t="s">
        <v>49</v>
      </c>
      <c r="B2" s="73"/>
      <c r="C2" s="73"/>
      <c r="D2" s="73"/>
      <c r="E2" s="73"/>
      <c r="F2" s="73"/>
      <c r="G2" s="73"/>
      <c r="H2" s="73"/>
    </row>
    <row r="3" spans="1:8" s="1" customFormat="1" ht="30" customHeight="1" x14ac:dyDescent="0.4">
      <c r="A3" s="4"/>
      <c r="B3" s="4"/>
      <c r="C3" s="4"/>
      <c r="D3" s="4"/>
      <c r="E3" s="4"/>
      <c r="F3" s="4"/>
      <c r="G3" s="52" t="s">
        <v>51</v>
      </c>
      <c r="H3" s="49"/>
    </row>
    <row r="4" spans="1:8" s="1" customFormat="1" ht="30" customHeight="1" x14ac:dyDescent="0.4">
      <c r="A4" s="4"/>
      <c r="B4" s="4"/>
      <c r="C4" s="4"/>
      <c r="D4" s="4"/>
      <c r="E4" s="4"/>
      <c r="F4" s="4"/>
      <c r="G4" s="52" t="s">
        <v>52</v>
      </c>
      <c r="H4" s="50" t="s">
        <v>50</v>
      </c>
    </row>
    <row r="5" spans="1:8" s="1" customFormat="1" ht="21.75" customHeight="1" x14ac:dyDescent="0.4">
      <c r="A5" s="4"/>
      <c r="B5" s="4"/>
      <c r="C5" s="4"/>
      <c r="D5" s="4"/>
      <c r="E5" s="4"/>
      <c r="F5" s="4"/>
      <c r="G5" s="4"/>
      <c r="H5" s="58" t="s">
        <v>57</v>
      </c>
    </row>
    <row r="6" spans="1:8" s="1" customFormat="1" ht="16.5" customHeight="1" thickBot="1" x14ac:dyDescent="0.45">
      <c r="A6" s="4"/>
      <c r="B6" s="4"/>
      <c r="C6" s="4"/>
      <c r="D6" s="4"/>
      <c r="E6" s="4"/>
      <c r="F6" s="4"/>
      <c r="G6" s="4"/>
      <c r="H6" s="51"/>
    </row>
    <row r="7" spans="1:8" s="1" customFormat="1" ht="28.5" x14ac:dyDescent="0.4">
      <c r="A7" s="5" t="s">
        <v>0</v>
      </c>
      <c r="B7" s="6" t="s">
        <v>1</v>
      </c>
      <c r="C7" s="7" t="s">
        <v>2</v>
      </c>
      <c r="D7" s="7" t="s">
        <v>53</v>
      </c>
      <c r="E7" s="7" t="s">
        <v>54</v>
      </c>
      <c r="F7" s="7" t="s">
        <v>55</v>
      </c>
      <c r="G7" s="6" t="s">
        <v>3</v>
      </c>
      <c r="H7" s="8" t="s">
        <v>4</v>
      </c>
    </row>
    <row r="8" spans="1:8" s="1" customFormat="1" ht="17.25" customHeight="1" x14ac:dyDescent="0.4">
      <c r="A8" s="9">
        <v>1</v>
      </c>
      <c r="B8" s="10" t="s">
        <v>74</v>
      </c>
      <c r="C8" s="11"/>
      <c r="D8" s="11"/>
      <c r="E8" s="11"/>
      <c r="F8" s="11"/>
      <c r="G8" s="11"/>
      <c r="H8" s="12"/>
    </row>
    <row r="9" spans="1:8" s="1" customFormat="1" ht="17.25" customHeight="1" x14ac:dyDescent="0.4">
      <c r="A9" s="13">
        <v>1</v>
      </c>
      <c r="B9" s="14" t="s">
        <v>75</v>
      </c>
      <c r="C9" s="15">
        <v>6050</v>
      </c>
      <c r="D9" s="15"/>
      <c r="E9" s="15"/>
      <c r="F9" s="15">
        <v>0</v>
      </c>
      <c r="G9" s="16">
        <v>1</v>
      </c>
      <c r="H9" s="17" t="s">
        <v>7</v>
      </c>
    </row>
    <row r="10" spans="1:8" s="1" customFormat="1" ht="17.25" customHeight="1" x14ac:dyDescent="0.4">
      <c r="A10" s="13">
        <f>+A9+1</f>
        <v>2</v>
      </c>
      <c r="B10" s="14" t="s">
        <v>8</v>
      </c>
      <c r="C10" s="15">
        <v>23100</v>
      </c>
      <c r="D10" s="15"/>
      <c r="E10" s="15"/>
      <c r="F10" s="15">
        <v>0</v>
      </c>
      <c r="G10" s="16">
        <v>1</v>
      </c>
      <c r="H10" s="17" t="s">
        <v>70</v>
      </c>
    </row>
    <row r="11" spans="1:8" s="1" customFormat="1" ht="17.25" customHeight="1" x14ac:dyDescent="0.4">
      <c r="A11" s="9">
        <f>+A8+1</f>
        <v>2</v>
      </c>
      <c r="B11" s="10" t="s">
        <v>9</v>
      </c>
      <c r="C11" s="18">
        <v>0</v>
      </c>
      <c r="D11" s="18"/>
      <c r="E11" s="18"/>
      <c r="F11" s="18"/>
      <c r="G11" s="11"/>
      <c r="H11" s="12"/>
    </row>
    <row r="12" spans="1:8" s="1" customFormat="1" ht="17.25" customHeight="1" x14ac:dyDescent="0.4">
      <c r="A12" s="13">
        <v>1</v>
      </c>
      <c r="B12" s="14" t="s">
        <v>10</v>
      </c>
      <c r="C12" s="15">
        <v>440</v>
      </c>
      <c r="D12" s="15"/>
      <c r="E12" s="15"/>
      <c r="F12" s="15">
        <v>0</v>
      </c>
      <c r="G12" s="16">
        <v>1</v>
      </c>
      <c r="H12" s="17"/>
    </row>
    <row r="13" spans="1:8" s="1" customFormat="1" ht="17.25" customHeight="1" x14ac:dyDescent="0.4">
      <c r="A13" s="13">
        <f>+A12+1</f>
        <v>2</v>
      </c>
      <c r="B13" s="14" t="s">
        <v>11</v>
      </c>
      <c r="C13" s="15">
        <v>220</v>
      </c>
      <c r="D13" s="15"/>
      <c r="E13" s="15"/>
      <c r="F13" s="15">
        <v>0</v>
      </c>
      <c r="G13" s="16">
        <v>20</v>
      </c>
      <c r="H13" s="17" t="s">
        <v>62</v>
      </c>
    </row>
    <row r="14" spans="1:8" s="1" customFormat="1" ht="17.25" customHeight="1" x14ac:dyDescent="0.4">
      <c r="A14" s="13">
        <f t="shared" ref="A14:A15" si="0">+A13+1</f>
        <v>3</v>
      </c>
      <c r="B14" s="14" t="s">
        <v>12</v>
      </c>
      <c r="C14" s="15">
        <v>440</v>
      </c>
      <c r="D14" s="15"/>
      <c r="E14" s="15"/>
      <c r="F14" s="15">
        <v>0</v>
      </c>
      <c r="G14" s="16">
        <v>2</v>
      </c>
      <c r="H14" s="17"/>
    </row>
    <row r="15" spans="1:8" s="1" customFormat="1" ht="17.25" customHeight="1" x14ac:dyDescent="0.4">
      <c r="A15" s="13">
        <f t="shared" si="0"/>
        <v>4</v>
      </c>
      <c r="B15" s="14" t="s">
        <v>13</v>
      </c>
      <c r="C15" s="15">
        <v>220</v>
      </c>
      <c r="D15" s="15"/>
      <c r="E15" s="15"/>
      <c r="F15" s="15">
        <v>0</v>
      </c>
      <c r="G15" s="16">
        <v>6</v>
      </c>
      <c r="H15" s="17"/>
    </row>
    <row r="16" spans="1:8" s="1" customFormat="1" ht="17.25" customHeight="1" x14ac:dyDescent="0.4">
      <c r="A16" s="9">
        <f>+A11+1</f>
        <v>3</v>
      </c>
      <c r="B16" s="10" t="s">
        <v>14</v>
      </c>
      <c r="C16" s="18">
        <v>0</v>
      </c>
      <c r="D16" s="18"/>
      <c r="E16" s="18"/>
      <c r="F16" s="18"/>
      <c r="G16" s="11"/>
      <c r="H16" s="12"/>
    </row>
    <row r="17" spans="1:8" s="1" customFormat="1" ht="17.25" customHeight="1" x14ac:dyDescent="0.4">
      <c r="A17" s="13">
        <v>1</v>
      </c>
      <c r="B17" s="14" t="s">
        <v>15</v>
      </c>
      <c r="C17" s="15">
        <v>660</v>
      </c>
      <c r="D17" s="15"/>
      <c r="E17" s="15"/>
      <c r="F17" s="15">
        <v>0</v>
      </c>
      <c r="G17" s="16">
        <v>1</v>
      </c>
      <c r="H17" s="17" t="s">
        <v>64</v>
      </c>
    </row>
    <row r="18" spans="1:8" s="1" customFormat="1" ht="17.25" customHeight="1" x14ac:dyDescent="0.4">
      <c r="A18" s="13">
        <f t="shared" ref="A18:A26" si="1">+A17+1</f>
        <v>2</v>
      </c>
      <c r="B18" s="14" t="s">
        <v>16</v>
      </c>
      <c r="C18" s="15">
        <v>330</v>
      </c>
      <c r="D18" s="15"/>
      <c r="E18" s="15"/>
      <c r="F18" s="15">
        <v>0</v>
      </c>
      <c r="G18" s="16">
        <v>2</v>
      </c>
      <c r="H18" s="17"/>
    </row>
    <row r="19" spans="1:8" s="1" customFormat="1" ht="17.25" customHeight="1" x14ac:dyDescent="0.4">
      <c r="A19" s="13">
        <f t="shared" si="1"/>
        <v>3</v>
      </c>
      <c r="B19" s="14" t="s">
        <v>76</v>
      </c>
      <c r="C19" s="15">
        <v>1100</v>
      </c>
      <c r="D19" s="15"/>
      <c r="E19" s="15"/>
      <c r="F19" s="15">
        <v>0</v>
      </c>
      <c r="G19" s="16">
        <v>2</v>
      </c>
      <c r="H19" s="17" t="s">
        <v>66</v>
      </c>
    </row>
    <row r="20" spans="1:8" s="1" customFormat="1" ht="17.25" customHeight="1" x14ac:dyDescent="0.4">
      <c r="A20" s="19">
        <f>+A19+1</f>
        <v>4</v>
      </c>
      <c r="B20" s="14" t="s">
        <v>77</v>
      </c>
      <c r="C20" s="15">
        <v>1100</v>
      </c>
      <c r="D20" s="15"/>
      <c r="E20" s="15"/>
      <c r="F20" s="15">
        <v>0</v>
      </c>
      <c r="G20" s="16">
        <v>1</v>
      </c>
      <c r="H20" s="20" t="s">
        <v>19</v>
      </c>
    </row>
    <row r="21" spans="1:8" s="1" customFormat="1" ht="17.25" customHeight="1" x14ac:dyDescent="0.4">
      <c r="A21" s="19">
        <f t="shared" ref="A21:A22" si="2">+A20+1</f>
        <v>5</v>
      </c>
      <c r="B21" s="21" t="s">
        <v>78</v>
      </c>
      <c r="C21" s="22">
        <v>1210</v>
      </c>
      <c r="D21" s="22"/>
      <c r="E21" s="22"/>
      <c r="F21" s="22">
        <v>0</v>
      </c>
      <c r="G21" s="23">
        <v>1</v>
      </c>
      <c r="H21" s="24"/>
    </row>
    <row r="22" spans="1:8" s="1" customFormat="1" ht="17.25" customHeight="1" x14ac:dyDescent="0.4">
      <c r="A22" s="19">
        <f t="shared" si="2"/>
        <v>6</v>
      </c>
      <c r="B22" s="21" t="s">
        <v>21</v>
      </c>
      <c r="C22" s="25" t="s">
        <v>59</v>
      </c>
      <c r="D22" s="25"/>
      <c r="E22" s="25"/>
      <c r="F22" s="25">
        <v>0</v>
      </c>
      <c r="G22" s="23"/>
      <c r="H22" s="24" t="s">
        <v>22</v>
      </c>
    </row>
    <row r="23" spans="1:8" s="1" customFormat="1" ht="17.25" customHeight="1" x14ac:dyDescent="0.4">
      <c r="A23" s="9">
        <f>+A16+1</f>
        <v>4</v>
      </c>
      <c r="B23" s="10" t="s">
        <v>23</v>
      </c>
      <c r="C23" s="18">
        <v>0</v>
      </c>
      <c r="D23" s="18"/>
      <c r="E23" s="18"/>
      <c r="F23" s="18"/>
      <c r="G23" s="11"/>
      <c r="H23" s="12"/>
    </row>
    <row r="24" spans="1:8" s="1" customFormat="1" ht="17.25" customHeight="1" x14ac:dyDescent="0.4">
      <c r="A24" s="13">
        <v>1</v>
      </c>
      <c r="B24" s="14" t="s">
        <v>24</v>
      </c>
      <c r="C24" s="15">
        <v>2420</v>
      </c>
      <c r="D24" s="15"/>
      <c r="E24" s="15"/>
      <c r="F24" s="15">
        <v>0</v>
      </c>
      <c r="G24" s="16">
        <v>1</v>
      </c>
      <c r="H24" s="17" t="s">
        <v>25</v>
      </c>
    </row>
    <row r="25" spans="1:8" s="1" customFormat="1" ht="17.25" customHeight="1" x14ac:dyDescent="0.4">
      <c r="A25" s="13">
        <f t="shared" si="1"/>
        <v>2</v>
      </c>
      <c r="B25" s="14" t="s">
        <v>26</v>
      </c>
      <c r="C25" s="15">
        <v>1210</v>
      </c>
      <c r="D25" s="15"/>
      <c r="E25" s="15"/>
      <c r="F25" s="15">
        <v>0</v>
      </c>
      <c r="G25" s="16">
        <v>1</v>
      </c>
      <c r="H25" s="17" t="s">
        <v>27</v>
      </c>
    </row>
    <row r="26" spans="1:8" s="1" customFormat="1" ht="17.25" customHeight="1" x14ac:dyDescent="0.4">
      <c r="A26" s="13">
        <f t="shared" si="1"/>
        <v>3</v>
      </c>
      <c r="B26" s="14" t="s">
        <v>79</v>
      </c>
      <c r="C26" s="15">
        <v>110.00000000000001</v>
      </c>
      <c r="D26" s="15"/>
      <c r="E26" s="15"/>
      <c r="F26" s="15">
        <v>0</v>
      </c>
      <c r="G26" s="16"/>
      <c r="H26" s="17" t="s">
        <v>29</v>
      </c>
    </row>
    <row r="27" spans="1:8" s="1" customFormat="1" ht="17.25" customHeight="1" x14ac:dyDescent="0.4">
      <c r="A27" s="9">
        <f>+A23+1</f>
        <v>5</v>
      </c>
      <c r="B27" s="10" t="s">
        <v>80</v>
      </c>
      <c r="C27" s="18">
        <v>0</v>
      </c>
      <c r="D27" s="18"/>
      <c r="E27" s="18"/>
      <c r="F27" s="18"/>
      <c r="G27" s="11"/>
      <c r="H27" s="12"/>
    </row>
    <row r="28" spans="1:8" s="1" customFormat="1" ht="17.25" customHeight="1" x14ac:dyDescent="0.4">
      <c r="A28" s="13">
        <v>1</v>
      </c>
      <c r="B28" s="14" t="s">
        <v>71</v>
      </c>
      <c r="C28" s="15">
        <v>1980</v>
      </c>
      <c r="D28" s="15"/>
      <c r="E28" s="15"/>
      <c r="F28" s="15">
        <v>0</v>
      </c>
      <c r="G28" s="16">
        <v>1</v>
      </c>
      <c r="H28" s="17" t="s">
        <v>31</v>
      </c>
    </row>
    <row r="29" spans="1:8" s="1" customFormat="1" ht="17.25" customHeight="1" x14ac:dyDescent="0.4">
      <c r="A29" s="13">
        <f>+A28+1</f>
        <v>2</v>
      </c>
      <c r="B29" s="14" t="s">
        <v>32</v>
      </c>
      <c r="C29" s="15">
        <v>1100</v>
      </c>
      <c r="D29" s="15"/>
      <c r="E29" s="15"/>
      <c r="F29" s="15">
        <v>0</v>
      </c>
      <c r="G29" s="16">
        <v>4</v>
      </c>
      <c r="H29" s="17" t="s">
        <v>33</v>
      </c>
    </row>
    <row r="30" spans="1:8" s="1" customFormat="1" ht="17.25" customHeight="1" x14ac:dyDescent="0.4">
      <c r="A30" s="13">
        <f t="shared" ref="A30:A31" si="3">+A29+1</f>
        <v>3</v>
      </c>
      <c r="B30" s="14" t="s">
        <v>72</v>
      </c>
      <c r="C30" s="15">
        <v>1100</v>
      </c>
      <c r="D30" s="15"/>
      <c r="E30" s="15"/>
      <c r="F30" s="15">
        <v>0</v>
      </c>
      <c r="G30" s="16">
        <v>4</v>
      </c>
      <c r="H30" s="17" t="s">
        <v>68</v>
      </c>
    </row>
    <row r="31" spans="1:8" s="1" customFormat="1" ht="17.25" customHeight="1" x14ac:dyDescent="0.4">
      <c r="A31" s="13">
        <f t="shared" si="3"/>
        <v>4</v>
      </c>
      <c r="B31" s="14" t="s">
        <v>34</v>
      </c>
      <c r="C31" s="15">
        <v>1210</v>
      </c>
      <c r="D31" s="15"/>
      <c r="E31" s="15"/>
      <c r="F31" s="15">
        <v>0</v>
      </c>
      <c r="G31" s="16">
        <v>1</v>
      </c>
      <c r="H31" s="17" t="s">
        <v>35</v>
      </c>
    </row>
    <row r="32" spans="1:8" s="1" customFormat="1" ht="17.25" customHeight="1" x14ac:dyDescent="0.4">
      <c r="A32" s="13">
        <v>5</v>
      </c>
      <c r="B32" s="14" t="s">
        <v>36</v>
      </c>
      <c r="C32" s="15">
        <v>2200</v>
      </c>
      <c r="D32" s="15"/>
      <c r="E32" s="15"/>
      <c r="F32" s="15">
        <v>0</v>
      </c>
      <c r="G32" s="16">
        <v>1</v>
      </c>
      <c r="H32" s="17" t="s">
        <v>69</v>
      </c>
    </row>
    <row r="33" spans="1:8" s="1" customFormat="1" ht="17.25" customHeight="1" x14ac:dyDescent="0.4">
      <c r="A33" s="9">
        <f>+A27+1</f>
        <v>6</v>
      </c>
      <c r="B33" s="10" t="s">
        <v>37</v>
      </c>
      <c r="C33" s="18">
        <v>0</v>
      </c>
      <c r="D33" s="18"/>
      <c r="E33" s="18"/>
      <c r="F33" s="18"/>
      <c r="G33" s="11"/>
      <c r="H33" s="12"/>
    </row>
    <row r="34" spans="1:8" s="1" customFormat="1" ht="17.25" customHeight="1" x14ac:dyDescent="0.4">
      <c r="A34" s="13">
        <v>1</v>
      </c>
      <c r="B34" s="14" t="s">
        <v>38</v>
      </c>
      <c r="C34" s="15">
        <v>2420</v>
      </c>
      <c r="D34" s="15"/>
      <c r="E34" s="15"/>
      <c r="F34" s="15">
        <v>0</v>
      </c>
      <c r="G34" s="16">
        <v>1</v>
      </c>
      <c r="H34" s="17"/>
    </row>
    <row r="35" spans="1:8" s="1" customFormat="1" ht="17.25" customHeight="1" x14ac:dyDescent="0.4">
      <c r="A35" s="19">
        <f>+A34+1</f>
        <v>2</v>
      </c>
      <c r="B35" s="21" t="s">
        <v>39</v>
      </c>
      <c r="C35" s="22">
        <v>3630</v>
      </c>
      <c r="D35" s="22"/>
      <c r="E35" s="22"/>
      <c r="F35" s="22">
        <v>0</v>
      </c>
      <c r="G35" s="23">
        <v>1</v>
      </c>
      <c r="H35" s="24"/>
    </row>
    <row r="36" spans="1:8" s="1" customFormat="1" ht="17.25" customHeight="1" x14ac:dyDescent="0.4">
      <c r="A36" s="9">
        <f>+A33+1</f>
        <v>7</v>
      </c>
      <c r="B36" s="10" t="s">
        <v>40</v>
      </c>
      <c r="C36" s="18">
        <v>0</v>
      </c>
      <c r="D36" s="18"/>
      <c r="E36" s="18"/>
      <c r="F36" s="18"/>
      <c r="G36" s="11"/>
      <c r="H36" s="12"/>
    </row>
    <row r="37" spans="1:8" s="1" customFormat="1" ht="17.25" customHeight="1" x14ac:dyDescent="0.4">
      <c r="A37" s="19">
        <v>1</v>
      </c>
      <c r="B37" s="21" t="s">
        <v>81</v>
      </c>
      <c r="C37" s="22">
        <v>440</v>
      </c>
      <c r="D37" s="22"/>
      <c r="E37" s="22"/>
      <c r="F37" s="22">
        <v>0</v>
      </c>
      <c r="G37" s="23">
        <v>30</v>
      </c>
      <c r="H37" s="24"/>
    </row>
    <row r="38" spans="1:8" s="1" customFormat="1" ht="17.25" customHeight="1" x14ac:dyDescent="0.4">
      <c r="A38" s="19">
        <v>2</v>
      </c>
      <c r="B38" s="21" t="s">
        <v>42</v>
      </c>
      <c r="C38" s="25" t="s">
        <v>60</v>
      </c>
      <c r="D38" s="25"/>
      <c r="E38" s="25"/>
      <c r="F38" s="25">
        <v>0</v>
      </c>
      <c r="G38" s="23">
        <v>30</v>
      </c>
      <c r="H38" s="24"/>
    </row>
    <row r="39" spans="1:8" s="1" customFormat="1" ht="17.25" customHeight="1" x14ac:dyDescent="0.4">
      <c r="A39" s="19">
        <v>3</v>
      </c>
      <c r="B39" s="21" t="s">
        <v>43</v>
      </c>
      <c r="C39" s="22">
        <v>660</v>
      </c>
      <c r="D39" s="22"/>
      <c r="E39" s="22"/>
      <c r="F39" s="22">
        <v>0</v>
      </c>
      <c r="G39" s="23">
        <v>1</v>
      </c>
      <c r="H39" s="24" t="s">
        <v>44</v>
      </c>
    </row>
    <row r="40" spans="1:8" s="1" customFormat="1" ht="6.75" customHeight="1" x14ac:dyDescent="0.4">
      <c r="A40" s="26"/>
      <c r="B40" s="27"/>
      <c r="C40" s="28"/>
      <c r="D40" s="28"/>
      <c r="E40" s="28"/>
      <c r="F40" s="28"/>
      <c r="G40" s="28"/>
      <c r="H40" s="29"/>
    </row>
    <row r="41" spans="1:8" s="1" customFormat="1" ht="21" customHeight="1" x14ac:dyDescent="0.4">
      <c r="A41" s="30"/>
      <c r="B41" s="69" t="s">
        <v>58</v>
      </c>
      <c r="C41" s="31"/>
      <c r="D41" s="31"/>
      <c r="E41" s="31"/>
      <c r="F41" s="31"/>
      <c r="G41" s="31"/>
      <c r="H41" s="32"/>
    </row>
    <row r="42" spans="1:8" s="1" customFormat="1" ht="12.75" customHeight="1" x14ac:dyDescent="0.4">
      <c r="A42" s="33"/>
      <c r="C42" s="34"/>
      <c r="D42" s="34"/>
      <c r="E42" s="34"/>
      <c r="F42" s="34"/>
      <c r="H42" s="35"/>
    </row>
    <row r="43" spans="1:8" s="1" customFormat="1" ht="27" customHeight="1" x14ac:dyDescent="0.4">
      <c r="A43" s="36" t="s">
        <v>0</v>
      </c>
      <c r="B43" s="37" t="s">
        <v>45</v>
      </c>
      <c r="C43" s="38" t="s">
        <v>46</v>
      </c>
      <c r="D43" s="38"/>
      <c r="E43" s="38"/>
      <c r="F43" s="38"/>
      <c r="G43" s="37" t="s">
        <v>3</v>
      </c>
      <c r="H43" s="39" t="s">
        <v>4</v>
      </c>
    </row>
    <row r="44" spans="1:8" s="1" customFormat="1" ht="16.5" customHeight="1" thickBot="1" x14ac:dyDescent="0.45">
      <c r="A44" s="40">
        <v>1</v>
      </c>
      <c r="B44" s="41" t="s">
        <v>47</v>
      </c>
      <c r="C44" s="42">
        <v>1100</v>
      </c>
      <c r="D44" s="42"/>
      <c r="E44" s="42"/>
      <c r="F44" s="42"/>
      <c r="G44" s="43">
        <v>2</v>
      </c>
      <c r="H44" s="44"/>
    </row>
    <row r="45" spans="1:8" s="1" customFormat="1" ht="13.5" customHeight="1" thickBot="1" x14ac:dyDescent="0.45">
      <c r="H45" s="45"/>
    </row>
    <row r="46" spans="1:8" s="1" customFormat="1" ht="22.5" customHeight="1" thickBot="1" x14ac:dyDescent="0.45">
      <c r="A46" s="56"/>
      <c r="B46" s="53"/>
      <c r="C46" s="54"/>
      <c r="D46" s="70" t="s">
        <v>56</v>
      </c>
      <c r="E46" s="55"/>
      <c r="F46" s="57"/>
      <c r="H46" s="46" t="s">
        <v>48</v>
      </c>
    </row>
    <row r="47" spans="1:8" s="1" customFormat="1" ht="15.75" x14ac:dyDescent="0.4">
      <c r="H47" s="2"/>
    </row>
  </sheetData>
  <mergeCells count="1">
    <mergeCell ref="A2:H2"/>
  </mergeCells>
  <phoneticPr fontId="3"/>
  <dataValidations count="2">
    <dataValidation imeMode="off" allowBlank="1" showInputMessage="1" showErrorMessage="1" sqref="C44:G44 H42:H44 C8:G41 B41" xr:uid="{C0D5C9A6-2647-4047-B6E3-1C1CC235D65D}"/>
    <dataValidation imeMode="on" allowBlank="1" showInputMessage="1" showErrorMessage="1" sqref="A8:A44" xr:uid="{6960A79D-51EB-48B9-9D17-FB756FD6E266}"/>
  </dataValidations>
  <pageMargins left="0.70866141732283472" right="0.70866141732283472" top="0.35433070866141736" bottom="0.15748031496062992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計算式あり</vt:lpstr>
      <vt:lpstr>計算式無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秋山覚</dc:creator>
  <cp:lastModifiedBy>member2</cp:lastModifiedBy>
  <cp:lastPrinted>2025-11-27T07:37:20Z</cp:lastPrinted>
  <dcterms:created xsi:type="dcterms:W3CDTF">2023-01-09T04:18:53Z</dcterms:created>
  <dcterms:modified xsi:type="dcterms:W3CDTF">2025-11-27T07:43:34Z</dcterms:modified>
</cp:coreProperties>
</file>